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<sst xmlns="http://schemas.openxmlformats.org/spreadsheetml/2006/main" count="39" uniqueCount="38">
  <si>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</si>
  <si>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</si>
  <si>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</si>
  <si>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</si>
  <si>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</si>
  <si>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</si>
  <si>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</si>
  <si>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</si>
  <si>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</si>
  <si>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</si>
  <si>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</si>
  <si>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</si>
  <si>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</si>
  <si>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</si>
  <si>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</si>
  <si>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</si>
  <si>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</si>
  <si>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</si>
  <si>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</si>
  <si>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</si>
  <si>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</si>
  <si>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</si>
  <si>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</si>
  <si>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</si>
  <si>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</si>
  <si>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</si>
  <si>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</si>
  <si>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</si>
  <si>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</si>
  <si>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</si>
  <si>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</si>
  <si>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</si>
  <si>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FIDEICOMISO PROMOTOR DEL EMPLEO</t>
  </si>
  <si>
    <t>Del 1 de Enero al 31 de Diciembre de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</si>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</sst>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D3" sqref="D3:H3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37.140625" style="0" customWidth="1"/>
    <col min="4" max="4" width="27.57421875" style="0" customWidth="1"/>
    <col min="5" max="5" width="21.00390625" style="0" customWidth="1"/>
    <col min="6" max="9" width="18.8515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/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32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44513927.91</v>
      </c>
      <c r="F16" s="23">
        <f>SUM(F18:F24)</f>
        <v>32485916.85</v>
      </c>
      <c r="G16" s="23">
        <f>SUM(G18:G24)</f>
        <v>38465149.96</v>
      </c>
      <c r="H16" s="23">
        <f>SUM(H18:H24)</f>
        <v>38534694.8</v>
      </c>
      <c r="I16" s="23">
        <f>SUM(I18:I24)</f>
        <v>-5979233.110000003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17771794.92</v>
      </c>
      <c r="F18" s="28">
        <v>27401224.3</v>
      </c>
      <c r="G18" s="28">
        <v>30837945.44</v>
      </c>
      <c r="H18" s="29">
        <f>E18+F18-G18</f>
        <v>14335073.779999997</v>
      </c>
      <c r="I18" s="29">
        <f>H18-E18</f>
        <v>-3436721.1400000043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48860237.83</v>
      </c>
      <c r="F19" s="28">
        <v>5084692.55</v>
      </c>
      <c r="G19" s="28">
        <v>7627204.52</v>
      </c>
      <c r="H19" s="29">
        <f aca="true" t="shared" si="0" ref="H19:H24">E19+F19-G19</f>
        <v>46317725.86</v>
      </c>
      <c r="I19" s="29">
        <f aca="true" t="shared" si="1" ref="I19:I24">H19-E19</f>
        <v>-2542511.969999999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-22118104.84</v>
      </c>
      <c r="F23" s="28">
        <v>0</v>
      </c>
      <c r="G23" s="28">
        <v>0</v>
      </c>
      <c r="H23" s="29">
        <f t="shared" si="0"/>
        <v>-22118104.84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2283076.0999999996</v>
      </c>
      <c r="F26" s="23">
        <f>SUM(F28:F36)</f>
        <v>869392.53</v>
      </c>
      <c r="G26" s="23">
        <f>SUM(G28:G36)</f>
        <v>29559.06</v>
      </c>
      <c r="H26" s="23">
        <f>SUM(H28:H36)</f>
        <v>3122909.5699999994</v>
      </c>
      <c r="I26" s="23">
        <f>SUM(I28:I36)</f>
        <v>839833.47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869392.53</v>
      </c>
      <c r="G29" s="28">
        <v>29559.06</v>
      </c>
      <c r="H29" s="29">
        <f aca="true" t="shared" si="2" ref="H29:H36">E29+F29-G29</f>
        <v>839833.47</v>
      </c>
      <c r="I29" s="29">
        <f aca="true" t="shared" si="3" ref="I29:I35">H29-E29</f>
        <v>839833.47</v>
      </c>
      <c r="J29" s="27"/>
    </row>
    <row r="30" spans="2:10" ht="15">
      <c r="B30" s="25"/>
      <c r="C30" s="50" t="s">
        <v>23</v>
      </c>
      <c r="D30" s="50"/>
      <c r="E30" s="28">
        <v>817275.1</v>
      </c>
      <c r="F30" s="28">
        <v>0</v>
      </c>
      <c r="G30" s="28">
        <v>0</v>
      </c>
      <c r="H30" s="29">
        <f t="shared" si="2"/>
        <v>817275.1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990663.24</v>
      </c>
      <c r="F31" s="28">
        <v>0</v>
      </c>
      <c r="G31" s="28">
        <v>0</v>
      </c>
      <c r="H31" s="29">
        <f t="shared" si="2"/>
        <v>990663.24</v>
      </c>
      <c r="I31" s="29">
        <f t="shared" si="3"/>
        <v>0</v>
      </c>
      <c r="J31" s="27"/>
    </row>
    <row r="32" spans="2:10" ht="15">
      <c r="B32" s="25"/>
      <c r="C32" s="50" t="s">
        <v>25</v>
      </c>
      <c r="D32" s="50"/>
      <c r="E32" s="28">
        <v>1465801</v>
      </c>
      <c r="F32" s="28">
        <v>0</v>
      </c>
      <c r="G32" s="28">
        <v>0</v>
      </c>
      <c r="H32" s="29">
        <f t="shared" si="2"/>
        <v>1465801</v>
      </c>
      <c r="I32" s="29">
        <f t="shared" si="3"/>
        <v>0</v>
      </c>
      <c r="J32" s="27"/>
    </row>
    <row r="33" spans="2:10" ht="15">
      <c r="B33" s="25"/>
      <c r="C33" s="50" t="s">
        <v>26</v>
      </c>
      <c r="D33" s="50"/>
      <c r="E33" s="28">
        <v>-990663.24</v>
      </c>
      <c r="F33" s="28">
        <v>0</v>
      </c>
      <c r="G33" s="28">
        <v>0</v>
      </c>
      <c r="H33" s="29">
        <f t="shared" si="2"/>
        <v>-990663.24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46797004.01</v>
      </c>
      <c r="F38" s="23">
        <f>F16+F26</f>
        <v>33355309.380000003</v>
      </c>
      <c r="G38" s="23">
        <f>G16+G26</f>
        <v>38494709.02</v>
      </c>
      <c r="H38" s="23">
        <f>H16+H26</f>
        <v>41657604.37</v>
      </c>
      <c r="I38" s="23">
        <f>I16+I26</f>
        <v>-5139399.640000003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76.5" customHeight="1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34</v>
      </c>
      <c r="D44" s="48"/>
      <c r="E44" s="39"/>
      <c r="F44" s="48" t="s">
        <v>36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2"/>
      <c r="E47" s="42"/>
      <c r="F47" s="72"/>
      <c r="G47" s="73"/>
      <c r="H47" s="73"/>
      <c r="I47" s="73"/>
    </row>
    <row r="48" spans="3:9" s="45" customFormat="1" ht="15" customHeight="1">
      <c r="C48" s="70"/>
      <c r="D48" s="70"/>
      <c r="E48" s="46"/>
      <c r="F48" s="70"/>
      <c r="G48" s="71"/>
      <c r="H48" s="71"/>
      <c r="I48" s="71"/>
    </row>
    <row r="49" spans="3:9" s="45" customFormat="1" ht="15" customHeight="1">
      <c r="C49" s="46"/>
      <c r="D49" s="46"/>
      <c r="E49" s="46"/>
      <c r="F49" s="46"/>
      <c r="G49" s="47"/>
      <c r="H49" s="47"/>
      <c r="I49" s="47"/>
    </row>
    <row r="50" spans="3:9" s="45" customFormat="1" ht="15" customHeight="1">
      <c r="C50" s="70"/>
      <c r="D50" s="70"/>
      <c r="E50" s="46"/>
      <c r="F50" s="70"/>
      <c r="G50" s="71"/>
      <c r="H50" s="71"/>
      <c r="I50" s="71"/>
    </row>
    <row r="51" spans="3:9" s="45" customFormat="1" ht="15" customHeight="1">
      <c r="C51" s="70"/>
      <c r="D51" s="70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sdiaz</cp:lastModifiedBy>
  <cp:lastPrinted>2022-01-04T23:09:50Z</cp:lastPrinted>
  <dcterms:created xsi:type="dcterms:W3CDTF">2014-09-29T18:59:31Z</dcterms:created>
  <dcterms:modified xsi:type="dcterms:W3CDTF">2022-01-25T21:05:53Z</dcterms:modified>
  <cp:category/>
  <cp:version/>
  <cp:contentType/>
  <cp:contentStatus/>
</cp:coreProperties>
</file>