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58" i="1"/>
  <c r="H24"/>
  <c r="H19"/>
  <c r="H60" s="1"/>
  <c r="H62" s="1"/>
</calcChain>
</file>

<file path=xl/sharedStrings.xml><?xml version="1.0" encoding="utf-8"?>
<sst xmlns="http://schemas.openxmlformats.org/spreadsheetml/2006/main" count="188" uniqueCount="154">
  <si>
    <t>FIDEICOMISO PROMOTOR DEL EMPLEO</t>
  </si>
  <si>
    <t>PASIVO CIRCULANTE</t>
  </si>
  <si>
    <t>REFERENCIA 8</t>
  </si>
  <si>
    <t>CUENTA CONTABLE</t>
  </si>
  <si>
    <t>CONCEPTO</t>
  </si>
  <si>
    <t>FECHA DE OTORGAMIENTO ORIGEN</t>
  </si>
  <si>
    <t>SALDO</t>
  </si>
  <si>
    <t>OBSERVACIONES</t>
  </si>
  <si>
    <t>NOMBRE</t>
  </si>
  <si>
    <t>de uno a dos años</t>
  </si>
  <si>
    <t>menor de un año</t>
  </si>
  <si>
    <t xml:space="preserve">CUENTAS POR PAGAR CORTO PLAZO </t>
  </si>
  <si>
    <t>IMPUESTOS Y CUOTAS POR PAGAR</t>
  </si>
  <si>
    <t>2117-02-01-01-0001</t>
  </si>
  <si>
    <t>ISR RETENIDO SUELDOS Y SALARIOS</t>
  </si>
  <si>
    <t>I.S.P.T.</t>
  </si>
  <si>
    <t>Dic-20</t>
  </si>
  <si>
    <t>SE PAGARON EN ENERO 2021</t>
  </si>
  <si>
    <t>2117-02-01-02-0001</t>
  </si>
  <si>
    <t>CUOTAS IMSS</t>
  </si>
  <si>
    <t>2117-02-01-02-0002</t>
  </si>
  <si>
    <t>RETIRO</t>
  </si>
  <si>
    <t>RETIRO (SAR)</t>
  </si>
  <si>
    <t>2117-02-01-02-0003</t>
  </si>
  <si>
    <t>CESANTIA Y VEJEZ</t>
  </si>
  <si>
    <t>2117-02-01-03-0001</t>
  </si>
  <si>
    <t>APORTACIONES Y AMORTIZACIONES INFONAVIT</t>
  </si>
  <si>
    <t>INFONAVIT</t>
  </si>
  <si>
    <t>2117-02-02-01-0001</t>
  </si>
  <si>
    <t>IMPUESTO SOBRE NOMINAS</t>
  </si>
  <si>
    <t>2% IMPUESTO S/ NOMINA</t>
  </si>
  <si>
    <t>Subtotal</t>
  </si>
  <si>
    <t>OTRAS CUENTAS POR PAGAR</t>
  </si>
  <si>
    <t>2119-02-01-01-0004</t>
  </si>
  <si>
    <t>PASIVO VARIOS</t>
  </si>
  <si>
    <t>2119-02-01-01-0060</t>
  </si>
  <si>
    <t>CABELLO ARVIZU VERONICA</t>
  </si>
  <si>
    <t>'2250-0-0-0000-0000</t>
  </si>
  <si>
    <t>FONDOS Y BIENES DE TERCEROS EN GARANTÍ Y/O ADMINIS</t>
  </si>
  <si>
    <t>2251-1-01-0001</t>
  </si>
  <si>
    <t>PP2006 PYME</t>
  </si>
  <si>
    <t>DEPOSITO DE PROYECTOS PRODUCTIVOS 2006</t>
  </si>
  <si>
    <t>Dic-07</t>
  </si>
  <si>
    <t>2251-1-01-0002</t>
  </si>
  <si>
    <t>PP2007 PYME M1</t>
  </si>
  <si>
    <t>DEPOSITO DE PROYECTOS PRODUCTIVOS 2007</t>
  </si>
  <si>
    <t>Jun-08</t>
  </si>
  <si>
    <t>2251-1-01-0003</t>
  </si>
  <si>
    <t>INNOVATEUR CS 2007</t>
  </si>
  <si>
    <t>PROGRAMA CAPITAL SEMILLA 2007</t>
  </si>
  <si>
    <t>Ene-09</t>
  </si>
  <si>
    <t>2251-1-01-0004</t>
  </si>
  <si>
    <t>PP 2008 PYME</t>
  </si>
  <si>
    <t>DEPOSITO DE PROYECTOS PRODUCTIVOS 2008</t>
  </si>
  <si>
    <t>Ene-11</t>
  </si>
  <si>
    <t>2251-1-01-0005</t>
  </si>
  <si>
    <t>CAPITAL SEMILLA 2008</t>
  </si>
  <si>
    <t>PROGRAMA DE CAPITAL SEMILLA 2008</t>
  </si>
  <si>
    <t>Jun-10</t>
  </si>
  <si>
    <t>2251-1-01-0006</t>
  </si>
  <si>
    <t>FOCIR PYME 2010</t>
  </si>
  <si>
    <t>PROGRAMA PYME 2010</t>
  </si>
  <si>
    <t>Feb-11</t>
  </si>
  <si>
    <t>2251-1-01-0007</t>
  </si>
  <si>
    <t>CAPITAL SEMILLA 2010</t>
  </si>
  <si>
    <t>DEVOLUCION DE RECURSOS A FOCIR</t>
  </si>
  <si>
    <t>Mar-12</t>
  </si>
  <si>
    <t>2251-1-01-0008</t>
  </si>
  <si>
    <t>FOCIR PYME 2011</t>
  </si>
  <si>
    <t>Dic-13</t>
  </si>
  <si>
    <t>2251-1-01-0009</t>
  </si>
  <si>
    <t>FOCIR PYME 2012</t>
  </si>
  <si>
    <t>PROGRAMA FOCIR PORYECTOS PRODUCTIVOS 2012</t>
  </si>
  <si>
    <t>2251-1-01-0010</t>
  </si>
  <si>
    <t>FOCIR PYME 2013</t>
  </si>
  <si>
    <t>PROGRAMA PYME 2013</t>
  </si>
  <si>
    <t>2251-1-02-0001</t>
  </si>
  <si>
    <t>SEJUVE 2013</t>
  </si>
  <si>
    <t>PROGRAMA SEJUVE 2013</t>
  </si>
  <si>
    <t>Abr-14</t>
  </si>
  <si>
    <t>2251-1-02-0002</t>
  </si>
  <si>
    <t>GEQ CAPITAL SEMILLA</t>
  </si>
  <si>
    <t>PROGRAMA GEQ CAPITAL SEMILLA</t>
  </si>
  <si>
    <t>2251-1-02-0003</t>
  </si>
  <si>
    <t>SEJUVE 2014-2015</t>
  </si>
  <si>
    <t>PROGRAMA SEJUVE 2014-2015</t>
  </si>
  <si>
    <t>2251-1-02-0007</t>
  </si>
  <si>
    <t>SEJUVE 2016</t>
  </si>
  <si>
    <t>PROGRAMA SEJUVE 2016</t>
  </si>
  <si>
    <t>2251-1-03-0001</t>
  </si>
  <si>
    <t>UNIFORMES INDUSTRIALES YESSY</t>
  </si>
  <si>
    <t>DEPOSITO EN GARANTIA POR EL ACREDITADO</t>
  </si>
  <si>
    <t>Dic-04</t>
  </si>
  <si>
    <t>2251-1-03-0002</t>
  </si>
  <si>
    <t>FERRUSCA MEJIA ROBERTO</t>
  </si>
  <si>
    <t>Dic-05</t>
  </si>
  <si>
    <t>2251-1-03-0003</t>
  </si>
  <si>
    <t>JIMENEZ SALAZAR MARIA IMELDA</t>
  </si>
  <si>
    <t>Dic-06</t>
  </si>
  <si>
    <t>2251-1-03-0004</t>
  </si>
  <si>
    <t>LOZANO MARTINEZ CLAUDIA ADRIANA</t>
  </si>
  <si>
    <t>2251-1-03-0005</t>
  </si>
  <si>
    <t>MORALES GRANADOS ROSA MARIA</t>
  </si>
  <si>
    <t>Dic-08</t>
  </si>
  <si>
    <t>2251-1-03-0006</t>
  </si>
  <si>
    <t>SOTO GARNICA CLAUDIA ANGELICA</t>
  </si>
  <si>
    <t>2251-1-03-0007</t>
  </si>
  <si>
    <t>ANDRADE ZENTENO IVAN ISAI</t>
  </si>
  <si>
    <t>2251-1-03-0008</t>
  </si>
  <si>
    <t>SERVICIOS TURISTICOS EJECUTIVOS PREMIER</t>
  </si>
  <si>
    <t>May-05</t>
  </si>
  <si>
    <t>2251-1-03-0009</t>
  </si>
  <si>
    <t>RICO MARTINEZ JOSE JUAN</t>
  </si>
  <si>
    <t>Oct-06</t>
  </si>
  <si>
    <t>2251-1-03-0010</t>
  </si>
  <si>
    <t>RAMIREZ VILLAFAÑA MONICA VIRGINIA</t>
  </si>
  <si>
    <t>Oct-07</t>
  </si>
  <si>
    <t>2251-1-03-0011</t>
  </si>
  <si>
    <t>PANTOJA TOVAR GRISELDA</t>
  </si>
  <si>
    <t>2251-1-03-0012</t>
  </si>
  <si>
    <t>UNIFORMES INDUSTRIALES YESSY S DERL</t>
  </si>
  <si>
    <t>Feb-08</t>
  </si>
  <si>
    <t>2251-1-03-0013</t>
  </si>
  <si>
    <t>OSUNA TIRADO MARIA CRISTINA</t>
  </si>
  <si>
    <t>2251-1-04-0001</t>
  </si>
  <si>
    <t>MUNICIPIO DE COLON</t>
  </si>
  <si>
    <t>PROGRAMA MUNICIPIO DE COLON</t>
  </si>
  <si>
    <t>Ago-16</t>
  </si>
  <si>
    <t>2251-1-04-0002</t>
  </si>
  <si>
    <t>MUNICIPIO DE QUERETARO</t>
  </si>
  <si>
    <t>PROGRAMA MUNICIPIO DE QRO</t>
  </si>
  <si>
    <t>Sep-16</t>
  </si>
  <si>
    <t>2251-1-04-0003</t>
  </si>
  <si>
    <t xml:space="preserve">CON CORREGIDORA PUEDES </t>
  </si>
  <si>
    <t xml:space="preserve">PROGRAMA CON CORREGIDORA PUEDES </t>
  </si>
  <si>
    <t>2251-1-04-0004</t>
  </si>
  <si>
    <t>MPIO COLON SEJUVE</t>
  </si>
  <si>
    <t>PROGRAMA MUNICIPIO DE COLON SEJUVE</t>
  </si>
  <si>
    <t>TOTAL</t>
  </si>
  <si>
    <t>NOTAS DIC 18</t>
  </si>
  <si>
    <t>DIF</t>
  </si>
  <si>
    <t>Instrucciones:</t>
  </si>
  <si>
    <t xml:space="preserve"> NÚMERO DE CUENTA CONTABLE DE ACUERDO AL PLAN DE CUENTAS PUBLICADO POR EL CONAC 22/11/2010</t>
  </si>
  <si>
    <t xml:space="preserve">Y EN PERIODICO OFICIAL DEL ESTADO DE QUERETARO LA "SOMBRA DE ARTEGA"  DEL 22/01/2011 </t>
  </si>
  <si>
    <t xml:space="preserve">NOMBRE DE CADA UNO DE LOS PROVEEDORES, ACREEDORES, ETC. </t>
  </si>
  <si>
    <t>MOTIVO POR EL QUE SE ORIGINA LA CUENTA POR PAGAR</t>
  </si>
  <si>
    <t>FECHA DE ORIGEN DE LA CUENTA POR PAGAR.</t>
  </si>
  <si>
    <t>SUMA QUE DEBE CORRESPONDER AL SALDO MANIFESTADO EN EL ESTADO DE SITUACIÓN FINANCIERA.</t>
  </si>
  <si>
    <t>COMENTARIOS DE USO LIBRE PARA LA ENTIDAD</t>
  </si>
  <si>
    <t>Notas:</t>
  </si>
  <si>
    <t xml:space="preserve">EN EL CASO  DE QUE EL SALDO SE INTEGRE DE VARIAS PARTIDAS  LA ENTIDAD DEBERA INDICAR LA FECHA DE </t>
  </si>
  <si>
    <t>REFERENCIA DE CADA UNA DE ELLAS, DESGLOSARLAS Y SUMARIZAR LOS SUBTOTALES.</t>
  </si>
  <si>
    <t xml:space="preserve">LOS CONCEPTOS SON ENUNCIATIVOS, LA ENTIDAD ENLISTARÁ LOS QUE LE SEAN APLICABLES SEGÚN SU CATÁLOGO </t>
  </si>
  <si>
    <t>AL 31 DE DICIEMBRE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</si>
</sst>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sz val="10"/>
      <color theme="0"/>
      <name val="Arial Narrow"/>
      <family val="2"/>
    </font>
    <font>
      <sz val="10"/>
      <color indexed="22"/>
      <name val="Arial Narrow"/>
      <family val="2"/>
    </font>
    <font>
      <sz val="10"/>
      <color indexed="2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4" fontId="3" fillId="0" borderId="8" xfId="0" applyNumberFormat="1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4" fontId="3" fillId="0" borderId="7" xfId="0" applyNumberFormat="1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right" vertical="top" wrapText="1"/>
    </xf>
    <xf numFmtId="43" fontId="3" fillId="0" borderId="7" xfId="1" applyFont="1" applyFill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right" vertical="top" wrapText="1"/>
    </xf>
    <xf numFmtId="43" fontId="2" fillId="0" borderId="7" xfId="1" applyFont="1" applyFill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43" fontId="3" fillId="0" borderId="8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9" xfId="0" applyFont="1" applyBorder="1" applyAlignment="1">
      <alignment vertical="top" wrapText="1"/>
    </xf>
    <xf numFmtId="43" fontId="2" fillId="0" borderId="9" xfId="0" applyNumberFormat="1" applyFont="1" applyFill="1" applyBorder="1" applyAlignment="1">
      <alignment vertical="top" wrapText="1"/>
    </xf>
    <xf numFmtId="4" fontId="2" fillId="0" borderId="9" xfId="0" applyNumberFormat="1" applyFont="1" applyBorder="1" applyAlignment="1">
      <alignment horizontal="justify" vertical="top" wrapText="1"/>
    </xf>
    <xf numFmtId="0" fontId="2" fillId="0" borderId="0" xfId="0" applyFont="1"/>
    <xf numFmtId="43" fontId="6" fillId="0" borderId="0" xfId="1" applyFont="1" applyFill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7" fillId="0" borderId="0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65</xdr:row>
      <xdr:rowOff>152400</xdr:rowOff>
    </xdr:from>
    <xdr:to>
      <xdr:col>3</xdr:col>
      <xdr:colOff>0</xdr:colOff>
      <xdr:row>69</xdr:row>
      <xdr:rowOff>47625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1190625" y="10820400"/>
          <a:ext cx="2476500" cy="542925"/>
          <a:chOff x="742951" y="8230033"/>
          <a:chExt cx="2114550" cy="485029"/>
        </a:xfrm>
      </xdr:grpSpPr>
      <xdr:sp macro="" textlink="">
        <xdr:nvSpPr>
          <xdr:cNvPr id="3" name="2 CuadroTexto">
            <a:extLst>
              <a:ext uri="{FF2B5EF4-FFF2-40B4-BE49-F238E27FC236}"/>
            </a:extLst>
          </xdr:cNvPr>
          <xdr:cNvSpPr txBox="1"/>
        </xdr:nvSpPr>
        <xdr:spPr>
          <a:xfrm>
            <a:off x="742951" y="8247052"/>
            <a:ext cx="2114550" cy="4680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Ing. Jorge Antonio Herbert Acero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Director </a:t>
            </a:r>
          </a:p>
        </xdr:txBody>
      </xdr:sp>
      <xdr:cxnSp macro="">
        <xdr:nvCxnSpPr>
          <xdr:cNvPr id="4" name="3 Conector recto"/>
          <xdr:cNvCxnSpPr/>
        </xdr:nvCxnSpPr>
        <xdr:spPr>
          <a:xfrm flipV="1">
            <a:off x="820195" y="8230033"/>
            <a:ext cx="198902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0</xdr:colOff>
      <xdr:row>65</xdr:row>
      <xdr:rowOff>152400</xdr:rowOff>
    </xdr:from>
    <xdr:to>
      <xdr:col>8</xdr:col>
      <xdr:colOff>133350</xdr:colOff>
      <xdr:row>69</xdr:row>
      <xdr:rowOff>66675</xdr:rowOff>
    </xdr:to>
    <xdr:grpSp>
      <xdr:nvGrpSpPr>
        <xdr:cNvPr id="5" name="10 Grupo"/>
        <xdr:cNvGrpSpPr>
          <a:grpSpLocks/>
        </xdr:cNvGrpSpPr>
      </xdr:nvGrpSpPr>
      <xdr:grpSpPr bwMode="auto">
        <a:xfrm>
          <a:off x="6486525" y="10820400"/>
          <a:ext cx="2047875" cy="561975"/>
          <a:chOff x="8853434" y="8326993"/>
          <a:chExt cx="1810953" cy="483319"/>
        </a:xfrm>
      </xdr:grpSpPr>
      <xdr:sp macro="" textlink="">
        <xdr:nvSpPr>
          <xdr:cNvPr id="6" name="5 CuadroTexto">
            <a:extLst>
              <a:ext uri="{FF2B5EF4-FFF2-40B4-BE49-F238E27FC236}"/>
            </a:extLst>
          </xdr:cNvPr>
          <xdr:cNvSpPr txBox="1"/>
        </xdr:nvSpPr>
        <xdr:spPr>
          <a:xfrm>
            <a:off x="8853434" y="8343377"/>
            <a:ext cx="1810953" cy="46693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C.P. Sabino Díaz Morales</a:t>
            </a:r>
          </a:p>
          <a:p>
            <a:pPr algn="ctr"/>
            <a:r>
              <a:rPr lang="es-MX" sz="1000" b="0" baseline="0">
                <a:latin typeface="Arial" pitchFamily="34" charset="0"/>
                <a:cs typeface="Arial" pitchFamily="34" charset="0"/>
              </a:rPr>
              <a:t>Jefe Contable Administrativo</a:t>
            </a:r>
          </a:p>
        </xdr:txBody>
      </xdr:sp>
      <xdr:cxnSp macro="">
        <xdr:nvCxnSpPr>
          <xdr:cNvPr id="7" name="6 Conector recto"/>
          <xdr:cNvCxnSpPr/>
        </xdr:nvCxnSpPr>
        <xdr:spPr>
          <a:xfrm flipV="1">
            <a:off x="8887126" y="8326993"/>
            <a:ext cx="17688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>
      <selection activeCell="H15" sqref="H15"/>
    </sheetView>
  </sheetViews>
  <sheetFormatPr baseColWidth="10" defaultRowHeight="12.75"/>
  <cols>
    <col min="1" max="1" width="2" style="1" bestFit="1" customWidth="1"/>
    <col min="2" max="2" width="15.85546875" style="1" customWidth="1"/>
    <col min="3" max="3" width="37.140625" style="1" customWidth="1"/>
    <col min="4" max="4" width="42.28515625" style="1" customWidth="1"/>
    <col min="5" max="5" width="13.140625" style="1" customWidth="1"/>
    <col min="6" max="6" width="11.28515625" style="1" hidden="1" customWidth="1"/>
    <col min="7" max="7" width="0" style="1" hidden="1" customWidth="1"/>
    <col min="8" max="8" width="15.5703125" style="3" customWidth="1"/>
    <col min="9" max="9" width="14.85546875" style="1" customWidth="1"/>
    <col min="10" max="16384" width="11.42578125" style="1"/>
  </cols>
  <sheetData>
    <row r="1" spans="2:9">
      <c r="B1" s="47" t="s">
        <v>0</v>
      </c>
      <c r="C1" s="47"/>
      <c r="D1" s="47"/>
      <c r="E1" s="47"/>
      <c r="F1" s="47"/>
      <c r="G1" s="47"/>
      <c r="H1" s="47"/>
      <c r="I1" s="47"/>
    </row>
    <row r="2" spans="2:9">
      <c r="B2" s="48" t="s">
        <v>153</v>
      </c>
      <c r="C2" s="48"/>
      <c r="D2" s="48"/>
      <c r="E2" s="48"/>
      <c r="F2" s="48"/>
      <c r="G2" s="48"/>
      <c r="H2" s="48"/>
      <c r="I2" s="48"/>
    </row>
    <row r="4" spans="2:9">
      <c r="B4" s="2" t="s">
        <v>1</v>
      </c>
      <c r="C4" s="2"/>
      <c r="I4" s="4" t="s">
        <v>2</v>
      </c>
    </row>
    <row r="5" spans="2:9" ht="13.5" thickBot="1">
      <c r="B5" s="2"/>
      <c r="C5" s="2"/>
    </row>
    <row r="6" spans="2:9" ht="13.5" customHeight="1" thickBot="1">
      <c r="B6" s="49" t="s">
        <v>3</v>
      </c>
      <c r="C6" s="5"/>
      <c r="D6" s="49" t="s">
        <v>4</v>
      </c>
      <c r="E6" s="51" t="s">
        <v>5</v>
      </c>
      <c r="F6" s="6"/>
      <c r="G6" s="7"/>
      <c r="H6" s="49" t="s">
        <v>6</v>
      </c>
      <c r="I6" s="49" t="s">
        <v>7</v>
      </c>
    </row>
    <row r="7" spans="2:9" ht="26.25" thickBot="1">
      <c r="B7" s="50"/>
      <c r="C7" s="8" t="s">
        <v>8</v>
      </c>
      <c r="D7" s="50"/>
      <c r="E7" s="52"/>
      <c r="F7" s="9" t="s">
        <v>9</v>
      </c>
      <c r="G7" s="8" t="s">
        <v>10</v>
      </c>
      <c r="H7" s="50"/>
      <c r="I7" s="50"/>
    </row>
    <row r="8" spans="2:9" ht="6.75" customHeight="1">
      <c r="B8" s="10"/>
      <c r="C8" s="10"/>
      <c r="D8" s="11"/>
      <c r="E8" s="11"/>
      <c r="F8" s="11"/>
      <c r="G8" s="11"/>
      <c r="H8" s="12"/>
      <c r="I8" s="13"/>
    </row>
    <row r="9" spans="2:9">
      <c r="B9" s="14"/>
      <c r="C9" s="10" t="s">
        <v>11</v>
      </c>
      <c r="D9" s="15"/>
      <c r="E9" s="15"/>
      <c r="F9" s="15"/>
      <c r="G9" s="15"/>
      <c r="H9" s="16"/>
      <c r="I9" s="13"/>
    </row>
    <row r="10" spans="2:9" ht="5.25" customHeight="1">
      <c r="B10" s="14"/>
      <c r="C10" s="14"/>
      <c r="D10" s="15"/>
      <c r="E10" s="15"/>
      <c r="F10" s="15"/>
      <c r="G10" s="15"/>
      <c r="H10" s="16"/>
      <c r="I10" s="13"/>
    </row>
    <row r="11" spans="2:9">
      <c r="B11" s="14"/>
      <c r="C11" s="17" t="s">
        <v>12</v>
      </c>
      <c r="D11" s="18"/>
      <c r="E11" s="19"/>
      <c r="F11" s="20"/>
      <c r="G11" s="14"/>
      <c r="H11" s="21"/>
      <c r="I11" s="14"/>
    </row>
    <row r="12" spans="2:9" ht="12.75" customHeight="1">
      <c r="B12" s="22" t="s">
        <v>13</v>
      </c>
      <c r="C12" s="17" t="s">
        <v>14</v>
      </c>
      <c r="D12" s="17" t="s">
        <v>15</v>
      </c>
      <c r="E12" s="19" t="s">
        <v>16</v>
      </c>
      <c r="F12" s="20"/>
      <c r="G12" s="14"/>
      <c r="H12" s="21">
        <v>225733.09</v>
      </c>
      <c r="I12" s="45" t="s">
        <v>17</v>
      </c>
    </row>
    <row r="13" spans="2:9">
      <c r="B13" s="22" t="s">
        <v>18</v>
      </c>
      <c r="C13" s="17" t="s">
        <v>19</v>
      </c>
      <c r="D13" s="17" t="s">
        <v>19</v>
      </c>
      <c r="E13" s="19" t="s">
        <v>16</v>
      </c>
      <c r="F13" s="20"/>
      <c r="G13" s="14"/>
      <c r="H13" s="21">
        <v>29799.42</v>
      </c>
      <c r="I13" s="45"/>
    </row>
    <row r="14" spans="2:9">
      <c r="B14" s="22" t="s">
        <v>20</v>
      </c>
      <c r="C14" s="17" t="s">
        <v>21</v>
      </c>
      <c r="D14" s="17" t="s">
        <v>22</v>
      </c>
      <c r="E14" s="19" t="s">
        <v>16</v>
      </c>
      <c r="F14" s="20"/>
      <c r="G14" s="14"/>
      <c r="H14" s="21">
        <v>13392.62</v>
      </c>
      <c r="I14" s="45"/>
    </row>
    <row r="15" spans="2:9">
      <c r="B15" s="22" t="s">
        <v>23</v>
      </c>
      <c r="C15" s="17" t="s">
        <v>24</v>
      </c>
      <c r="D15" s="17" t="s">
        <v>24</v>
      </c>
      <c r="E15" s="19" t="s">
        <v>16</v>
      </c>
      <c r="F15" s="20"/>
      <c r="G15" s="14"/>
      <c r="H15" s="21">
        <v>28626.68</v>
      </c>
      <c r="I15" s="45"/>
    </row>
    <row r="16" spans="2:9">
      <c r="B16" s="22" t="s">
        <v>25</v>
      </c>
      <c r="C16" s="17" t="s">
        <v>26</v>
      </c>
      <c r="D16" s="17" t="s">
        <v>27</v>
      </c>
      <c r="E16" s="19" t="s">
        <v>16</v>
      </c>
      <c r="F16" s="20"/>
      <c r="G16" s="14"/>
      <c r="H16" s="21">
        <v>94873.12</v>
      </c>
      <c r="I16" s="45"/>
    </row>
    <row r="17" spans="2:9">
      <c r="B17" s="22" t="s">
        <v>28</v>
      </c>
      <c r="C17" s="17" t="s">
        <v>29</v>
      </c>
      <c r="D17" s="17" t="s">
        <v>30</v>
      </c>
      <c r="E17" s="19" t="s">
        <v>16</v>
      </c>
      <c r="F17" s="20"/>
      <c r="G17" s="14"/>
      <c r="H17" s="21">
        <v>15426</v>
      </c>
      <c r="I17" s="45"/>
    </row>
    <row r="18" spans="2:9">
      <c r="B18" s="14"/>
      <c r="C18" s="23"/>
      <c r="D18" s="14"/>
      <c r="E18" s="19"/>
      <c r="F18" s="20"/>
      <c r="G18" s="14"/>
      <c r="H18" s="21"/>
      <c r="I18" s="45"/>
    </row>
    <row r="19" spans="2:9">
      <c r="B19" s="14"/>
      <c r="C19" s="14"/>
      <c r="D19" s="24" t="s">
        <v>31</v>
      </c>
      <c r="E19" s="25"/>
      <c r="F19" s="26"/>
      <c r="G19" s="10"/>
      <c r="H19" s="27">
        <f>SUM(H12:H18)</f>
        <v>407850.93</v>
      </c>
      <c r="I19" s="28"/>
    </row>
    <row r="20" spans="2:9">
      <c r="B20" s="14"/>
      <c r="C20" s="17" t="s">
        <v>32</v>
      </c>
      <c r="D20" s="18"/>
      <c r="E20" s="19"/>
      <c r="F20" s="20"/>
      <c r="G20" s="14"/>
      <c r="H20" s="28"/>
      <c r="I20" s="14"/>
    </row>
    <row r="21" spans="2:9">
      <c r="B21" s="22" t="s">
        <v>33</v>
      </c>
      <c r="C21" s="17" t="s">
        <v>34</v>
      </c>
      <c r="D21" s="18"/>
      <c r="E21" s="19"/>
      <c r="F21" s="20"/>
      <c r="G21" s="14"/>
      <c r="H21" s="21">
        <v>134666.29999999999</v>
      </c>
      <c r="I21" s="14"/>
    </row>
    <row r="22" spans="2:9">
      <c r="B22" s="22" t="s">
        <v>35</v>
      </c>
      <c r="C22" s="17" t="s">
        <v>36</v>
      </c>
      <c r="D22" s="18"/>
      <c r="E22" s="19"/>
      <c r="F22" s="20"/>
      <c r="G22" s="14"/>
      <c r="H22" s="21">
        <v>169760.75</v>
      </c>
      <c r="I22" s="14"/>
    </row>
    <row r="23" spans="2:9">
      <c r="B23" s="14"/>
      <c r="C23" s="14"/>
      <c r="D23" s="18"/>
      <c r="E23" s="19"/>
      <c r="F23" s="20"/>
      <c r="G23" s="14"/>
      <c r="H23" s="28"/>
      <c r="I23" s="14"/>
    </row>
    <row r="24" spans="2:9">
      <c r="B24" s="14"/>
      <c r="C24" s="14"/>
      <c r="D24" s="24" t="s">
        <v>31</v>
      </c>
      <c r="E24" s="19"/>
      <c r="F24" s="20"/>
      <c r="G24" s="14"/>
      <c r="H24" s="27">
        <f>SUM(H21:H23)</f>
        <v>304427.05</v>
      </c>
      <c r="I24" s="14"/>
    </row>
    <row r="25" spans="2:9" ht="9" customHeight="1">
      <c r="B25" s="14"/>
      <c r="C25" s="14"/>
      <c r="D25" s="29"/>
      <c r="E25" s="29"/>
      <c r="F25" s="29"/>
      <c r="G25" s="29"/>
      <c r="H25" s="30"/>
      <c r="I25" s="13"/>
    </row>
    <row r="26" spans="2:9" ht="25.5">
      <c r="B26" s="22" t="s">
        <v>37</v>
      </c>
      <c r="C26" s="17" t="s">
        <v>38</v>
      </c>
      <c r="D26" s="18"/>
      <c r="E26" s="19"/>
      <c r="F26" s="20"/>
      <c r="G26" s="14"/>
      <c r="H26" s="21"/>
      <c r="I26" s="14"/>
    </row>
    <row r="27" spans="2:9">
      <c r="B27" s="22" t="s">
        <v>39</v>
      </c>
      <c r="C27" s="17" t="s">
        <v>40</v>
      </c>
      <c r="D27" s="17" t="s">
        <v>41</v>
      </c>
      <c r="E27" s="19" t="s">
        <v>42</v>
      </c>
      <c r="F27" s="20"/>
      <c r="G27" s="14"/>
      <c r="H27" s="21">
        <v>22385.27</v>
      </c>
      <c r="I27" s="14"/>
    </row>
    <row r="28" spans="2:9">
      <c r="B28" s="22" t="s">
        <v>43</v>
      </c>
      <c r="C28" s="17" t="s">
        <v>44</v>
      </c>
      <c r="D28" s="17" t="s">
        <v>45</v>
      </c>
      <c r="E28" s="19" t="s">
        <v>46</v>
      </c>
      <c r="F28" s="20"/>
      <c r="G28" s="14"/>
      <c r="H28" s="21">
        <v>74421.490000000005</v>
      </c>
      <c r="I28" s="14"/>
    </row>
    <row r="29" spans="2:9">
      <c r="B29" s="22" t="s">
        <v>47</v>
      </c>
      <c r="C29" s="17" t="s">
        <v>48</v>
      </c>
      <c r="D29" s="17" t="s">
        <v>49</v>
      </c>
      <c r="E29" s="19" t="s">
        <v>50</v>
      </c>
      <c r="F29" s="20"/>
      <c r="G29" s="14"/>
      <c r="H29" s="21">
        <v>1302688.27</v>
      </c>
      <c r="I29" s="14"/>
    </row>
    <row r="30" spans="2:9">
      <c r="B30" s="22" t="s">
        <v>51</v>
      </c>
      <c r="C30" s="17" t="s">
        <v>52</v>
      </c>
      <c r="D30" s="17" t="s">
        <v>53</v>
      </c>
      <c r="E30" s="19" t="s">
        <v>54</v>
      </c>
      <c r="F30" s="20"/>
      <c r="G30" s="14"/>
      <c r="H30" s="21">
        <v>147154.5</v>
      </c>
      <c r="I30" s="14"/>
    </row>
    <row r="31" spans="2:9">
      <c r="B31" s="22" t="s">
        <v>55</v>
      </c>
      <c r="C31" s="17" t="s">
        <v>56</v>
      </c>
      <c r="D31" s="17" t="s">
        <v>57</v>
      </c>
      <c r="E31" s="19" t="s">
        <v>58</v>
      </c>
      <c r="F31" s="20"/>
      <c r="G31" s="14"/>
      <c r="H31" s="21">
        <v>176077.7</v>
      </c>
      <c r="I31" s="14"/>
    </row>
    <row r="32" spans="2:9">
      <c r="B32" s="22" t="s">
        <v>59</v>
      </c>
      <c r="C32" s="17" t="s">
        <v>60</v>
      </c>
      <c r="D32" s="17" t="s">
        <v>61</v>
      </c>
      <c r="E32" s="19" t="s">
        <v>62</v>
      </c>
      <c r="F32" s="20"/>
      <c r="G32" s="14"/>
      <c r="H32" s="21">
        <v>4465939.92</v>
      </c>
      <c r="I32" s="14"/>
    </row>
    <row r="33" spans="2:9">
      <c r="B33" s="22" t="s">
        <v>63</v>
      </c>
      <c r="C33" s="17" t="s">
        <v>64</v>
      </c>
      <c r="D33" s="17" t="s">
        <v>65</v>
      </c>
      <c r="E33" s="19" t="s">
        <v>66</v>
      </c>
      <c r="F33" s="20"/>
      <c r="G33" s="14"/>
      <c r="H33" s="21">
        <v>1867839.75</v>
      </c>
      <c r="I33" s="14"/>
    </row>
    <row r="34" spans="2:9">
      <c r="B34" s="22" t="s">
        <v>67</v>
      </c>
      <c r="C34" s="17" t="s">
        <v>68</v>
      </c>
      <c r="D34" s="17" t="s">
        <v>65</v>
      </c>
      <c r="E34" s="19" t="s">
        <v>69</v>
      </c>
      <c r="F34" s="20"/>
      <c r="G34" s="14"/>
      <c r="H34" s="21">
        <v>999137.27</v>
      </c>
      <c r="I34" s="14"/>
    </row>
    <row r="35" spans="2:9">
      <c r="B35" s="22" t="s">
        <v>70</v>
      </c>
      <c r="C35" s="17" t="s">
        <v>71</v>
      </c>
      <c r="D35" s="17" t="s">
        <v>72</v>
      </c>
      <c r="E35" s="19" t="s">
        <v>69</v>
      </c>
      <c r="F35" s="20"/>
      <c r="G35" s="14"/>
      <c r="H35" s="21">
        <v>1909546.99</v>
      </c>
      <c r="I35" s="14"/>
    </row>
    <row r="36" spans="2:9">
      <c r="B36" s="22" t="s">
        <v>73</v>
      </c>
      <c r="C36" s="17" t="s">
        <v>74</v>
      </c>
      <c r="D36" s="17" t="s">
        <v>75</v>
      </c>
      <c r="E36" s="19" t="s">
        <v>69</v>
      </c>
      <c r="F36" s="20"/>
      <c r="G36" s="14"/>
      <c r="H36" s="21">
        <v>654107.81999999995</v>
      </c>
      <c r="I36" s="14"/>
    </row>
    <row r="37" spans="2:9">
      <c r="B37" s="22" t="s">
        <v>76</v>
      </c>
      <c r="C37" s="17" t="s">
        <v>77</v>
      </c>
      <c r="D37" s="17" t="s">
        <v>78</v>
      </c>
      <c r="E37" s="19" t="s">
        <v>79</v>
      </c>
      <c r="F37" s="20"/>
      <c r="G37" s="14"/>
      <c r="H37" s="21">
        <v>5640000</v>
      </c>
      <c r="I37" s="14"/>
    </row>
    <row r="38" spans="2:9">
      <c r="B38" s="22" t="s">
        <v>80</v>
      </c>
      <c r="C38" s="17" t="s">
        <v>81</v>
      </c>
      <c r="D38" s="17" t="s">
        <v>82</v>
      </c>
      <c r="E38" s="19" t="s">
        <v>79</v>
      </c>
      <c r="F38" s="20"/>
      <c r="G38" s="14"/>
      <c r="H38" s="21">
        <v>1395133</v>
      </c>
      <c r="I38" s="14"/>
    </row>
    <row r="39" spans="2:9">
      <c r="B39" s="22" t="s">
        <v>83</v>
      </c>
      <c r="C39" s="17" t="s">
        <v>84</v>
      </c>
      <c r="D39" s="17" t="s">
        <v>85</v>
      </c>
      <c r="E39" s="19" t="s">
        <v>79</v>
      </c>
      <c r="F39" s="20"/>
      <c r="G39" s="14"/>
      <c r="H39" s="21">
        <v>6640000</v>
      </c>
      <c r="I39" s="14"/>
    </row>
    <row r="40" spans="2:9">
      <c r="B40" s="22" t="s">
        <v>86</v>
      </c>
      <c r="C40" s="17" t="s">
        <v>87</v>
      </c>
      <c r="D40" s="17" t="s">
        <v>88</v>
      </c>
      <c r="E40" s="19" t="s">
        <v>79</v>
      </c>
      <c r="F40" s="20"/>
      <c r="G40" s="14"/>
      <c r="H40" s="21">
        <v>1534010</v>
      </c>
      <c r="I40" s="14"/>
    </row>
    <row r="41" spans="2:9">
      <c r="B41" s="22" t="s">
        <v>89</v>
      </c>
      <c r="C41" s="17" t="s">
        <v>90</v>
      </c>
      <c r="D41" s="17" t="s">
        <v>91</v>
      </c>
      <c r="E41" s="19" t="s">
        <v>92</v>
      </c>
      <c r="F41" s="20"/>
      <c r="G41" s="14"/>
      <c r="H41" s="21">
        <v>7500</v>
      </c>
      <c r="I41" s="14"/>
    </row>
    <row r="42" spans="2:9">
      <c r="B42" s="22" t="s">
        <v>93</v>
      </c>
      <c r="C42" s="17" t="s">
        <v>94</v>
      </c>
      <c r="D42" s="17" t="s">
        <v>91</v>
      </c>
      <c r="E42" s="19" t="s">
        <v>95</v>
      </c>
      <c r="F42" s="20"/>
      <c r="G42" s="14"/>
      <c r="H42" s="21">
        <v>1200</v>
      </c>
      <c r="I42" s="14"/>
    </row>
    <row r="43" spans="2:9">
      <c r="B43" s="22" t="s">
        <v>96</v>
      </c>
      <c r="C43" s="17" t="s">
        <v>97</v>
      </c>
      <c r="D43" s="17" t="s">
        <v>91</v>
      </c>
      <c r="E43" s="19" t="s">
        <v>98</v>
      </c>
      <c r="F43" s="20"/>
      <c r="G43" s="14"/>
      <c r="H43" s="21">
        <v>3000</v>
      </c>
      <c r="I43" s="14"/>
    </row>
    <row r="44" spans="2:9">
      <c r="B44" s="22" t="s">
        <v>99</v>
      </c>
      <c r="C44" s="17" t="s">
        <v>100</v>
      </c>
      <c r="D44" s="17" t="s">
        <v>91</v>
      </c>
      <c r="E44" s="19" t="s">
        <v>42</v>
      </c>
      <c r="F44" s="20"/>
      <c r="G44" s="14"/>
      <c r="H44" s="21">
        <v>7500</v>
      </c>
      <c r="I44" s="14"/>
    </row>
    <row r="45" spans="2:9">
      <c r="B45" s="22" t="s">
        <v>101</v>
      </c>
      <c r="C45" s="17" t="s">
        <v>102</v>
      </c>
      <c r="D45" s="17" t="s">
        <v>91</v>
      </c>
      <c r="E45" s="19" t="s">
        <v>103</v>
      </c>
      <c r="F45" s="20"/>
      <c r="G45" s="14"/>
      <c r="H45" s="21">
        <v>7500</v>
      </c>
      <c r="I45" s="14"/>
    </row>
    <row r="46" spans="2:9">
      <c r="B46" s="22" t="s">
        <v>104</v>
      </c>
      <c r="C46" s="17" t="s">
        <v>105</v>
      </c>
      <c r="D46" s="17" t="s">
        <v>91</v>
      </c>
      <c r="E46" s="19" t="s">
        <v>92</v>
      </c>
      <c r="F46" s="20"/>
      <c r="G46" s="14"/>
      <c r="H46" s="21">
        <v>7500</v>
      </c>
      <c r="I46" s="14"/>
    </row>
    <row r="47" spans="2:9">
      <c r="B47" s="22" t="s">
        <v>106</v>
      </c>
      <c r="C47" s="17" t="s">
        <v>107</v>
      </c>
      <c r="D47" s="17" t="s">
        <v>91</v>
      </c>
      <c r="E47" s="19" t="s">
        <v>92</v>
      </c>
      <c r="F47" s="20"/>
      <c r="G47" s="14"/>
      <c r="H47" s="21">
        <v>2750</v>
      </c>
      <c r="I47" s="14"/>
    </row>
    <row r="48" spans="2:9">
      <c r="B48" s="22" t="s">
        <v>108</v>
      </c>
      <c r="C48" s="17" t="s">
        <v>109</v>
      </c>
      <c r="D48" s="17" t="s">
        <v>91</v>
      </c>
      <c r="E48" s="19" t="s">
        <v>110</v>
      </c>
      <c r="F48" s="20"/>
      <c r="G48" s="14"/>
      <c r="H48" s="21">
        <v>4250</v>
      </c>
      <c r="I48" s="14"/>
    </row>
    <row r="49" spans="2:9" ht="12.75" customHeight="1">
      <c r="B49" s="22" t="s">
        <v>111</v>
      </c>
      <c r="C49" s="17" t="s">
        <v>112</v>
      </c>
      <c r="D49" s="17" t="s">
        <v>91</v>
      </c>
      <c r="E49" s="19" t="s">
        <v>113</v>
      </c>
      <c r="F49" s="20"/>
      <c r="G49" s="14"/>
      <c r="H49" s="21">
        <v>7500</v>
      </c>
      <c r="I49" s="14"/>
    </row>
    <row r="50" spans="2:9">
      <c r="B50" s="22" t="s">
        <v>114</v>
      </c>
      <c r="C50" s="17" t="s">
        <v>115</v>
      </c>
      <c r="D50" s="17" t="s">
        <v>91</v>
      </c>
      <c r="E50" s="19" t="s">
        <v>116</v>
      </c>
      <c r="F50" s="20"/>
      <c r="G50" s="14"/>
      <c r="H50" s="21">
        <v>1750</v>
      </c>
      <c r="I50" s="14"/>
    </row>
    <row r="51" spans="2:9">
      <c r="B51" s="22" t="s">
        <v>117</v>
      </c>
      <c r="C51" s="17" t="s">
        <v>118</v>
      </c>
      <c r="D51" s="17" t="s">
        <v>91</v>
      </c>
      <c r="E51" s="19" t="s">
        <v>42</v>
      </c>
      <c r="F51" s="20"/>
      <c r="G51" s="14"/>
      <c r="H51" s="21">
        <v>3822.51</v>
      </c>
      <c r="I51" s="14"/>
    </row>
    <row r="52" spans="2:9" ht="12.75" customHeight="1">
      <c r="B52" s="22" t="s">
        <v>119</v>
      </c>
      <c r="C52" s="17" t="s">
        <v>120</v>
      </c>
      <c r="D52" s="17" t="s">
        <v>91</v>
      </c>
      <c r="E52" s="19" t="s">
        <v>121</v>
      </c>
      <c r="F52" s="20"/>
      <c r="G52" s="14"/>
      <c r="H52" s="21">
        <v>7800</v>
      </c>
      <c r="I52" s="14"/>
    </row>
    <row r="53" spans="2:9">
      <c r="B53" s="22" t="s">
        <v>122</v>
      </c>
      <c r="C53" s="17" t="s">
        <v>123</v>
      </c>
      <c r="D53" s="17" t="s">
        <v>91</v>
      </c>
      <c r="E53" s="19" t="s">
        <v>46</v>
      </c>
      <c r="F53" s="20"/>
      <c r="G53" s="14"/>
      <c r="H53" s="21">
        <v>6000</v>
      </c>
      <c r="I53" s="14"/>
    </row>
    <row r="54" spans="2:9">
      <c r="B54" s="22" t="s">
        <v>124</v>
      </c>
      <c r="C54" s="17" t="s">
        <v>125</v>
      </c>
      <c r="D54" s="17" t="s">
        <v>126</v>
      </c>
      <c r="E54" s="19" t="s">
        <v>127</v>
      </c>
      <c r="F54" s="20"/>
      <c r="G54" s="14"/>
      <c r="H54" s="21">
        <v>500000</v>
      </c>
      <c r="I54" s="14"/>
    </row>
    <row r="55" spans="2:9">
      <c r="B55" s="22" t="s">
        <v>128</v>
      </c>
      <c r="C55" s="17" t="s">
        <v>129</v>
      </c>
      <c r="D55" s="17" t="s">
        <v>130</v>
      </c>
      <c r="E55" s="19" t="s">
        <v>131</v>
      </c>
      <c r="F55" s="20"/>
      <c r="G55" s="14"/>
      <c r="H55" s="21">
        <v>1000000</v>
      </c>
      <c r="I55" s="14"/>
    </row>
    <row r="56" spans="2:9">
      <c r="B56" s="22" t="s">
        <v>132</v>
      </c>
      <c r="C56" s="17" t="s">
        <v>133</v>
      </c>
      <c r="D56" s="17" t="s">
        <v>134</v>
      </c>
      <c r="E56" s="19" t="s">
        <v>131</v>
      </c>
      <c r="F56" s="20"/>
      <c r="G56" s="14"/>
      <c r="H56" s="21">
        <v>40812</v>
      </c>
      <c r="I56" s="14"/>
    </row>
    <row r="57" spans="2:9">
      <c r="B57" s="22" t="s">
        <v>135</v>
      </c>
      <c r="C57" s="17" t="s">
        <v>136</v>
      </c>
      <c r="D57" s="17" t="s">
        <v>137</v>
      </c>
      <c r="E57" s="19" t="s">
        <v>131</v>
      </c>
      <c r="F57" s="20"/>
      <c r="G57" s="14"/>
      <c r="H57" s="21">
        <v>500000</v>
      </c>
      <c r="I57" s="14"/>
    </row>
    <row r="58" spans="2:9">
      <c r="B58" s="14"/>
      <c r="C58" s="14"/>
      <c r="D58" s="24" t="s">
        <v>31</v>
      </c>
      <c r="E58" s="19"/>
      <c r="F58" s="20"/>
      <c r="G58" s="14"/>
      <c r="H58" s="27">
        <f>SUM(H27:H57)</f>
        <v>28937326.490000002</v>
      </c>
      <c r="I58" s="14"/>
    </row>
    <row r="59" spans="2:9">
      <c r="B59" s="14"/>
      <c r="C59" s="14"/>
      <c r="D59" s="18"/>
      <c r="E59" s="19"/>
      <c r="F59" s="20"/>
      <c r="G59" s="14"/>
      <c r="H59" s="21"/>
      <c r="I59" s="14"/>
    </row>
    <row r="60" spans="2:9" s="35" customFormat="1" ht="13.5" thickBot="1">
      <c r="B60" s="31"/>
      <c r="C60" s="31" t="s">
        <v>138</v>
      </c>
      <c r="D60" s="32"/>
      <c r="E60" s="32"/>
      <c r="F60" s="32"/>
      <c r="G60" s="32"/>
      <c r="H60" s="33">
        <f>H19+H24+H58</f>
        <v>29649604.470000003</v>
      </c>
      <c r="I60" s="34"/>
    </row>
    <row r="61" spans="2:9">
      <c r="H61" s="36">
        <v>33299371</v>
      </c>
      <c r="I61" s="37" t="s">
        <v>139</v>
      </c>
    </row>
    <row r="62" spans="2:9">
      <c r="H62" s="36">
        <f>+H61-H60</f>
        <v>3649766.5299999975</v>
      </c>
      <c r="I62" s="37" t="s">
        <v>140</v>
      </c>
    </row>
    <row r="63" spans="2:9">
      <c r="H63" s="36"/>
      <c r="I63" s="37"/>
    </row>
    <row r="64" spans="2:9">
      <c r="H64" s="36"/>
      <c r="I64" s="37"/>
    </row>
    <row r="79" spans="1:2">
      <c r="B79" s="38" t="s">
        <v>141</v>
      </c>
    </row>
    <row r="80" spans="1:2">
      <c r="A80" s="39">
        <v>1</v>
      </c>
      <c r="B80" s="40" t="s">
        <v>142</v>
      </c>
    </row>
    <row r="81" spans="1:9">
      <c r="A81" s="4"/>
      <c r="B81" s="40" t="s">
        <v>143</v>
      </c>
    </row>
    <row r="82" spans="1:9">
      <c r="A82" s="35">
        <v>2</v>
      </c>
      <c r="B82" s="1" t="s">
        <v>144</v>
      </c>
    </row>
    <row r="83" spans="1:9">
      <c r="A83" s="35">
        <v>3</v>
      </c>
      <c r="B83" s="1" t="s">
        <v>145</v>
      </c>
    </row>
    <row r="84" spans="1:9">
      <c r="A84" s="35">
        <v>4</v>
      </c>
      <c r="B84" s="1" t="s">
        <v>146</v>
      </c>
    </row>
    <row r="85" spans="1:9">
      <c r="A85" s="35">
        <v>5</v>
      </c>
      <c r="B85" s="1" t="s">
        <v>147</v>
      </c>
    </row>
    <row r="86" spans="1:9">
      <c r="A86" s="35">
        <v>6</v>
      </c>
      <c r="B86" s="1" t="s">
        <v>148</v>
      </c>
    </row>
    <row r="87" spans="1:9">
      <c r="A87" s="35"/>
    </row>
    <row r="88" spans="1:9">
      <c r="A88" s="35"/>
      <c r="B88" s="41" t="s">
        <v>149</v>
      </c>
    </row>
    <row r="89" spans="1:9">
      <c r="A89" s="35"/>
      <c r="B89" s="3" t="s">
        <v>150</v>
      </c>
    </row>
    <row r="90" spans="1:9">
      <c r="A90" s="35"/>
      <c r="B90" s="3" t="s">
        <v>151</v>
      </c>
    </row>
    <row r="91" spans="1:9">
      <c r="A91" s="35"/>
    </row>
    <row r="92" spans="1:9">
      <c r="A92" s="35"/>
      <c r="B92" s="1" t="s">
        <v>152</v>
      </c>
    </row>
    <row r="94" spans="1:9">
      <c r="A94" s="42"/>
      <c r="B94" s="42"/>
      <c r="C94" s="42"/>
      <c r="D94" s="42"/>
      <c r="E94" s="42"/>
      <c r="F94" s="42"/>
      <c r="G94" s="42"/>
      <c r="H94" s="43"/>
      <c r="I94" s="42"/>
    </row>
    <row r="95" spans="1:9">
      <c r="A95" s="42"/>
      <c r="B95" s="42"/>
      <c r="C95" s="42"/>
      <c r="D95" s="42"/>
      <c r="E95" s="42"/>
      <c r="F95" s="42"/>
      <c r="G95" s="44"/>
      <c r="H95" s="46"/>
      <c r="I95" s="46"/>
    </row>
  </sheetData>
  <mergeCells count="9">
    <mergeCell ref="I12:I18"/>
    <mergeCell ref="H95:I95"/>
    <mergeCell ref="B1:I1"/>
    <mergeCell ref="B2:I2"/>
    <mergeCell ref="B6:B7"/>
    <mergeCell ref="D6:D7"/>
    <mergeCell ref="E6:E7"/>
    <mergeCell ref="H6:H7"/>
    <mergeCell ref="I6:I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2022-04-12T18:22:43Z</dcterms:modified>
</cp:coreProperties>
</file>